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ridge E25\KlubmesterE25\"/>
    </mc:Choice>
  </mc:AlternateContent>
  <xr:revisionPtr revIDLastSave="0" documentId="13_ncr:1_{35CAFA71-6618-480E-B0DF-2B185CF5842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andagsklubben - stamoplysninge" sheetId="1" r:id="rId1"/>
    <sheet name="Ark1" sheetId="2" r:id="rId2"/>
  </sheets>
  <definedNames>
    <definedName name="_xlnm._FilterDatabase" localSheetId="0" hidden="1">'Mandagsklubben - stamoplysninge'!$A$1:$N$41</definedName>
    <definedName name="_xlnm.Print_Area" localSheetId="0">'Mandagsklubben - stamoplysninge'!$A$1:$O$75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3" i="1"/>
  <c r="Y34" i="1"/>
  <c r="Y35" i="1" s="1"/>
  <c r="Y36" i="1" s="1"/>
  <c r="Y37" i="1" s="1"/>
  <c r="Y38" i="1" s="1"/>
  <c r="Y39" i="1" s="1"/>
  <c r="Y40" i="1" s="1"/>
  <c r="Y41" i="1" s="1"/>
  <c r="U24" i="1"/>
  <c r="S20" i="1"/>
  <c r="Y14" i="1"/>
  <c r="Y15" i="1" s="1"/>
  <c r="Y16" i="1" s="1"/>
  <c r="Y17" i="1" s="1"/>
  <c r="Y18" i="1" s="1"/>
  <c r="Y19" i="1" s="1"/>
  <c r="Y20" i="1" s="1"/>
  <c r="Y21" i="1" s="1"/>
  <c r="Y22" i="1" s="1"/>
  <c r="K44" i="1"/>
  <c r="L44" i="1"/>
  <c r="J44" i="1"/>
  <c r="I44" i="1"/>
  <c r="H44" i="1"/>
  <c r="G44" i="1"/>
  <c r="F44" i="1"/>
  <c r="N41" i="1"/>
  <c r="A3" i="1"/>
  <c r="E44" i="1"/>
  <c r="D44" i="1"/>
  <c r="N46" i="1" s="1"/>
  <c r="N10" i="1"/>
  <c r="N13" i="1"/>
  <c r="N4" i="1"/>
  <c r="N8" i="1"/>
  <c r="N29" i="1"/>
  <c r="N22" i="1"/>
  <c r="N35" i="1"/>
  <c r="N2" i="1"/>
  <c r="N26" i="1"/>
  <c r="N14" i="1"/>
  <c r="N9" i="1"/>
  <c r="N18" i="1"/>
  <c r="N33" i="1"/>
  <c r="N32" i="1"/>
  <c r="N23" i="1"/>
  <c r="N24" i="1"/>
  <c r="N20" i="1"/>
  <c r="N28" i="1"/>
  <c r="N19" i="1"/>
  <c r="N11" i="1"/>
  <c r="N12" i="1"/>
  <c r="N15" i="1"/>
  <c r="N25" i="1"/>
  <c r="N21" i="1"/>
  <c r="N40" i="1"/>
  <c r="N3" i="1"/>
  <c r="N30" i="1"/>
  <c r="N34" i="1"/>
  <c r="N17" i="1"/>
  <c r="N27" i="1"/>
  <c r="N36" i="1"/>
  <c r="N38" i="1"/>
  <c r="N31" i="1"/>
  <c r="N39" i="1"/>
  <c r="N37" i="1"/>
  <c r="N6" i="1"/>
  <c r="N7" i="1"/>
  <c r="N5" i="1"/>
  <c r="N16" i="1"/>
  <c r="N45" i="1" l="1"/>
  <c r="N44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<sst xmlns="http://schemas.openxmlformats.org/spreadsheetml/2006/main" count="91" uniqueCount="56">
  <si>
    <t>Flemming Thomsen-Jesper Altenburg</t>
  </si>
  <si>
    <t>Kirsten Fynboe Birthe Agersnap</t>
  </si>
  <si>
    <t>Conny Moe-Lisbeth Sørensen</t>
  </si>
  <si>
    <t>Jens Chr. Bruun-Knud E. Pedersen</t>
  </si>
  <si>
    <t>Arne Christensen-Steen Lauridsen</t>
  </si>
  <si>
    <t>Helge Lydersen- Peder Nordestgård</t>
  </si>
  <si>
    <t>Vagn Østergaard-Poul E. Strømø</t>
  </si>
  <si>
    <t>Hans P. Sørensen-Jytte Engholm</t>
  </si>
  <si>
    <t>Knud Christensen-Birgit N. Lund</t>
  </si>
  <si>
    <t>Kurt Christensen-Eva Thomsen</t>
  </si>
  <si>
    <t>Karen M Smedegd-Martha Graversen</t>
  </si>
  <si>
    <t>Anders Munk-Frede Østergård</t>
  </si>
  <si>
    <t>Hilda Stougaard-Mona Bjerre</t>
  </si>
  <si>
    <t>Rigmor Galsgaard-Anni Sørensen</t>
  </si>
  <si>
    <t>Inger M. Svanbo-Poul E.Olesen</t>
  </si>
  <si>
    <t>Inge Flensted-Esther Voskjær</t>
  </si>
  <si>
    <t>Emma Lauridsen-Gunhild Schmidt</t>
  </si>
  <si>
    <t>Inger Høgsberg-Asta Jørgensen</t>
  </si>
  <si>
    <t>Keld Jensen-Aksel Krogsgård</t>
  </si>
  <si>
    <t>Anna M Bjerregaard-Hans Andersen</t>
  </si>
  <si>
    <t>Anna Sørensen-Annelise Rejklær</t>
  </si>
  <si>
    <t>Lis Møller-Kristian Pedersen</t>
  </si>
  <si>
    <t>Ulla Klokker-Birgit Christensen</t>
  </si>
  <si>
    <t>Jette Søndergaard - Edith Pedersen</t>
  </si>
  <si>
    <t>Bjarne Vang- Jan Holm R.</t>
  </si>
  <si>
    <t>Erik Agersnap-Peter Å. Andersen</t>
  </si>
  <si>
    <t>Inger Rasmussen-Willy Madsen</t>
  </si>
  <si>
    <t>Grethe Laursen-Hana Laursen</t>
  </si>
  <si>
    <t>Anna Maria Rindom-Karen L.Rindom</t>
  </si>
  <si>
    <t>Ingrid Strøm-Mogens Strøm</t>
  </si>
  <si>
    <t>Ole Kristensen-Hanne Beier</t>
  </si>
  <si>
    <t>Ingvard Andreasen-Jesper Clausen</t>
  </si>
  <si>
    <t>Asger Smedegaard-Anette Olesen</t>
  </si>
  <si>
    <t>Kaj Damgaard-Anni Damgaård</t>
  </si>
  <si>
    <t>Birger Møller Rex- Hardy Christensen</t>
  </si>
  <si>
    <t>Helge Hansen-Niels Plougsgård</t>
  </si>
  <si>
    <t>Svend Lauridsen Torben Hansen</t>
  </si>
  <si>
    <t>Lisbeth Vang-Grethe Rasmussen</t>
  </si>
  <si>
    <t>Maren Nygaard-Herluf Madsen</t>
  </si>
  <si>
    <t>Henry Sørensen-Preben J. Høj</t>
  </si>
  <si>
    <t>Sum</t>
  </si>
  <si>
    <t xml:space="preserve"> </t>
  </si>
  <si>
    <t>0809</t>
  </si>
  <si>
    <t>1509</t>
  </si>
  <si>
    <t>2209</t>
  </si>
  <si>
    <t>2909</t>
  </si>
  <si>
    <t>06.10</t>
  </si>
  <si>
    <t>20.10</t>
  </si>
  <si>
    <t>27.10</t>
  </si>
  <si>
    <t>10.11</t>
  </si>
  <si>
    <t>Scoretabel E25</t>
  </si>
  <si>
    <t>Nr. i rk.</t>
  </si>
  <si>
    <t>17.11</t>
  </si>
  <si>
    <t>&lt;</t>
  </si>
  <si>
    <t>05.01</t>
  </si>
  <si>
    <t>Klubmester par 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</si>
</sst>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10"/>
      <name val="Arial Black"/>
      <family val="2"/>
    </font>
    <font>
      <b/>
      <sz val="10"/>
      <name val="Arial Black"/>
      <family val="2"/>
    </font>
    <font>
      <b/>
      <sz val="10"/>
      <color rgb="FF000000"/>
      <name val="Arial Black"/>
      <family val="2"/>
    </font>
    <font>
      <b/>
      <sz val="9"/>
      <name val="Arial Black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5B0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19" fillId="33" borderId="10" xfId="0" applyFont="1" applyFill="1" applyBorder="1" applyAlignment="1">
      <alignment wrapText="1"/>
    </xf>
    <xf numFmtId="1" fontId="19" fillId="34" borderId="10" xfId="0" applyNumberFormat="1" applyFont="1" applyFill="1" applyBorder="1" applyAlignment="1">
      <alignment vertical="center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 applyAlignment="1">
      <alignment wrapText="1"/>
    </xf>
    <xf numFmtId="49" fontId="20" fillId="0" borderId="10" xfId="0" applyNumberFormat="1" applyFont="1" applyBorder="1" applyAlignment="1">
      <alignment vertical="center" wrapText="1"/>
    </xf>
    <xf numFmtId="1" fontId="19" fillId="34" borderId="10" xfId="0" applyNumberFormat="1" applyFont="1" applyFill="1" applyBorder="1"/>
    <xf numFmtId="1" fontId="20" fillId="0" borderId="10" xfId="0" applyNumberFormat="1" applyFont="1" applyBorder="1"/>
    <xf numFmtId="0" fontId="20" fillId="0" borderId="10" xfId="0" applyFont="1" applyBorder="1"/>
    <xf numFmtId="0" fontId="19" fillId="35" borderId="10" xfId="0" applyFont="1" applyFill="1" applyBorder="1"/>
    <xf numFmtId="0" fontId="20" fillId="0" borderId="10" xfId="0" applyFont="1" applyBorder="1" applyAlignment="1">
      <alignment vertical="center"/>
    </xf>
    <xf numFmtId="0" fontId="19" fillId="35" borderId="10" xfId="0" applyFont="1" applyFill="1" applyBorder="1" applyAlignment="1">
      <alignment vertical="center"/>
    </xf>
    <xf numFmtId="0" fontId="18" fillId="36" borderId="10" xfId="0" applyFont="1" applyFill="1" applyBorder="1" applyAlignment="1">
      <alignment vertical="center" wrapText="1"/>
    </xf>
    <xf numFmtId="0" fontId="18" fillId="36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center" wrapText="1"/>
    </xf>
    <xf numFmtId="1" fontId="19" fillId="33" borderId="10" xfId="0" applyNumberFormat="1" applyFont="1" applyFill="1" applyBorder="1" applyAlignment="1">
      <alignment vertical="center"/>
    </xf>
    <xf numFmtId="1" fontId="20" fillId="0" borderId="10" xfId="0" applyNumberFormat="1" applyFont="1" applyBorder="1" applyAlignment="1">
      <alignment vertical="center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wrapText="1"/>
    </xf>
    <xf numFmtId="0" fontId="21" fillId="33" borderId="10" xfId="0" applyFont="1" applyFill="1" applyBorder="1"/>
    <xf numFmtId="0" fontId="0" fillId="33" borderId="10" xfId="0" applyFill="1" applyBorder="1"/>
    <xf numFmtId="0" fontId="22" fillId="33" borderId="10" xfId="0" applyFont="1" applyFill="1" applyBorder="1"/>
    <xf numFmtId="49" fontId="23" fillId="0" borderId="10" xfId="0" applyNumberFormat="1" applyFont="1" applyBorder="1" applyAlignment="1">
      <alignment horizontal="center"/>
    </xf>
    <xf numFmtId="0" fontId="18" fillId="33" borderId="10" xfId="0" applyFont="1" applyFill="1" applyBorder="1" applyAlignment="1">
      <alignment horizontal="center" vertical="top" wrapText="1"/>
    </xf>
    <xf numFmtId="1" fontId="24" fillId="34" borderId="10" xfId="0" applyNumberFormat="1" applyFont="1" applyFill="1" applyBorder="1"/>
    <xf numFmtId="1" fontId="0" fillId="33" borderId="10" xfId="0" applyNumberFormat="1" applyFill="1" applyBorder="1"/>
    <xf numFmtId="1" fontId="25" fillId="34" borderId="10" xfId="0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33" borderId="10" xfId="0" applyNumberFormat="1" applyFill="1" applyBorder="1" applyAlignment="1">
      <alignment horizontal="left"/>
    </xf>
    <xf numFmtId="0" fontId="25" fillId="33" borderId="10" xfId="0" applyFont="1" applyFill="1" applyBorder="1" applyAlignment="1">
      <alignment vertical="top" wrapText="1"/>
    </xf>
    <xf numFmtId="0" fontId="25" fillId="35" borderId="10" xfId="0" applyFont="1" applyFill="1" applyBorder="1"/>
    <xf numFmtId="1" fontId="25" fillId="33" borderId="10" xfId="0" applyNumberFormat="1" applyFont="1" applyFill="1" applyBorder="1" applyAlignment="1">
      <alignment vertical="top" wrapText="1"/>
    </xf>
    <xf numFmtId="1" fontId="25" fillId="33" borderId="10" xfId="0" applyNumberFormat="1" applyFont="1" applyFill="1" applyBorder="1"/>
    <xf numFmtId="0" fontId="0" fillId="0" borderId="10" xfId="0" applyBorder="1" applyAlignment="1">
      <alignment horizontal="center"/>
    </xf>
    <xf numFmtId="0" fontId="26" fillId="36" borderId="10" xfId="0" applyFont="1" applyFill="1" applyBorder="1" applyAlignment="1">
      <alignment horizontal="right" vertical="top" wrapText="1"/>
    </xf>
    <xf numFmtId="1" fontId="25" fillId="0" borderId="10" xfId="0" applyNumberFormat="1" applyFont="1" applyBorder="1"/>
    <xf numFmtId="0" fontId="24" fillId="33" borderId="10" xfId="0" applyFont="1" applyFill="1" applyBorder="1" applyAlignment="1">
      <alignment vertical="top" wrapText="1"/>
    </xf>
    <xf numFmtId="1" fontId="27" fillId="33" borderId="10" xfId="0" applyNumberFormat="1" applyFont="1" applyFill="1" applyBorder="1"/>
    <xf numFmtId="0" fontId="28" fillId="33" borderId="10" xfId="0" applyFont="1" applyFill="1" applyBorder="1" applyAlignment="1">
      <alignment horizontal="center"/>
    </xf>
    <xf numFmtId="1" fontId="25" fillId="33" borderId="11" xfId="0" applyNumberFormat="1" applyFont="1" applyFill="1" applyBorder="1"/>
    <xf numFmtId="0" fontId="29" fillId="33" borderId="10" xfId="0" applyFont="1" applyFill="1" applyBorder="1" applyAlignment="1">
      <alignment horizontal="center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view="pageLayout" zoomScale="98" zoomScaleNormal="126" zoomScaleSheetLayoutView="97" zoomScalePageLayoutView="98" workbookViewId="0">
      <selection activeCell="C1" sqref="C1"/>
    </sheetView>
  </sheetViews>
  <sheetFormatPr defaultRowHeight="10.5" x14ac:dyDescent="0.25"/>
  <cols>
    <col min="1" max="2" width="5.6328125" style="8" customWidth="1"/>
    <col min="3" max="3" width="17.36328125" style="3" customWidth="1"/>
    <col min="4" max="13" width="5.6328125" style="10" customWidth="1"/>
    <col min="14" max="14" width="5.6328125" style="8" customWidth="1"/>
    <col min="15" max="15" width="8.7265625" style="8" customWidth="1"/>
    <col min="16" max="16384" width="8.7265625" style="8"/>
  </cols>
  <sheetData>
    <row r="1" spans="1:25" s="4" customFormat="1" ht="32.5" x14ac:dyDescent="0.35">
      <c r="A1" s="4" t="s">
        <v>55</v>
      </c>
      <c r="C1" s="4" t="s">
        <v>55</v>
      </c>
      <c r="D1" s="5" t="s">
        <v>42</v>
      </c>
      <c r="E1" s="5" t="s">
        <v>43</v>
      </c>
      <c r="F1" s="5" t="s">
        <v>44</v>
      </c>
      <c r="G1" s="5" t="s">
        <v>45</v>
      </c>
      <c r="H1" s="5" t="s">
        <v>46</v>
      </c>
      <c r="I1" s="5" t="s">
        <v>47</v>
      </c>
      <c r="J1" s="5" t="s">
        <v>48</v>
      </c>
      <c r="K1" s="5" t="s">
        <v>49</v>
      </c>
      <c r="L1" s="5" t="s">
        <v>52</v>
      </c>
      <c r="M1" s="5" t="s">
        <v>54</v>
      </c>
      <c r="N1" s="4" t="s">
        <v>40</v>
      </c>
      <c r="Q1" s="19" t="s">
        <v>50</v>
      </c>
      <c r="R1" s="20"/>
      <c r="S1" s="21"/>
      <c r="T1" s="21"/>
      <c r="U1" s="21"/>
      <c r="V1" s="21"/>
      <c r="W1" s="21"/>
      <c r="X1" s="21"/>
      <c r="Y1" s="21"/>
    </row>
    <row r="2" spans="1:25" ht="21" x14ac:dyDescent="0.45">
      <c r="A2" s="8">
        <v>1</v>
      </c>
      <c r="B2" s="8">
        <v>1</v>
      </c>
      <c r="C2" s="17" t="s">
        <v>1</v>
      </c>
      <c r="D2" s="2">
        <v>78</v>
      </c>
      <c r="E2" s="2">
        <v>88</v>
      </c>
      <c r="F2" s="2">
        <v>82</v>
      </c>
      <c r="G2" s="6">
        <v>86</v>
      </c>
      <c r="H2" s="6">
        <v>90</v>
      </c>
      <c r="I2" s="6">
        <v>88</v>
      </c>
      <c r="J2" s="6">
        <v>80</v>
      </c>
      <c r="K2" s="6">
        <v>90</v>
      </c>
      <c r="L2" s="24">
        <v>90</v>
      </c>
      <c r="M2" s="24"/>
      <c r="N2" s="7">
        <f t="shared" ref="N2:N41" si="0">SUM(D2:L2)</f>
        <v>772</v>
      </c>
      <c r="P2" s="4"/>
      <c r="Q2" s="22" t="s">
        <v>41</v>
      </c>
      <c r="R2" s="20"/>
      <c r="S2" s="22" t="s">
        <v>51</v>
      </c>
      <c r="T2" s="22" t="s">
        <v>51</v>
      </c>
      <c r="U2" s="20"/>
      <c r="V2" s="20"/>
      <c r="W2" s="20"/>
      <c r="X2" s="23" t="s">
        <v>41</v>
      </c>
      <c r="Y2" s="22" t="s">
        <v>51</v>
      </c>
    </row>
    <row r="3" spans="1:25" ht="21" x14ac:dyDescent="0.45">
      <c r="A3" s="8">
        <f t="shared" ref="A3:B41" si="1">A2+1</f>
        <v>2</v>
      </c>
      <c r="B3" s="8">
        <f>B2+1</f>
        <v>2</v>
      </c>
      <c r="C3" s="17" t="s">
        <v>6</v>
      </c>
      <c r="D3" s="2">
        <v>86</v>
      </c>
      <c r="E3" s="2">
        <v>78</v>
      </c>
      <c r="F3" s="2">
        <v>90</v>
      </c>
      <c r="G3" s="6">
        <v>83</v>
      </c>
      <c r="H3" s="6">
        <v>86</v>
      </c>
      <c r="I3" s="6">
        <v>90</v>
      </c>
      <c r="J3" s="6">
        <v>82</v>
      </c>
      <c r="K3" s="6">
        <v>84</v>
      </c>
      <c r="L3" s="24">
        <v>88</v>
      </c>
      <c r="M3" s="24"/>
      <c r="N3" s="7">
        <f t="shared" si="0"/>
        <v>767</v>
      </c>
      <c r="Q3" s="24">
        <v>90</v>
      </c>
      <c r="R3" s="25"/>
      <c r="S3" s="25"/>
      <c r="T3" s="25"/>
      <c r="U3" s="20"/>
      <c r="V3" s="20"/>
      <c r="W3" s="20"/>
      <c r="X3" s="26">
        <v>90</v>
      </c>
      <c r="Y3" s="27">
        <v>1</v>
      </c>
    </row>
    <row r="4" spans="1:25" ht="21" x14ac:dyDescent="0.45">
      <c r="A4" s="8">
        <f t="shared" si="1"/>
        <v>3</v>
      </c>
      <c r="B4" s="8">
        <f t="shared" si="1"/>
        <v>3</v>
      </c>
      <c r="C4" s="17" t="s">
        <v>4</v>
      </c>
      <c r="D4" s="2">
        <v>90</v>
      </c>
      <c r="E4" s="2">
        <v>84</v>
      </c>
      <c r="F4" s="2">
        <v>84</v>
      </c>
      <c r="G4" s="6">
        <v>78</v>
      </c>
      <c r="H4" s="6">
        <v>84</v>
      </c>
      <c r="I4" s="6">
        <v>84</v>
      </c>
      <c r="J4" s="6">
        <v>84</v>
      </c>
      <c r="K4" s="6">
        <v>88</v>
      </c>
      <c r="L4" s="24">
        <v>78</v>
      </c>
      <c r="M4" s="24"/>
      <c r="N4" s="7">
        <f t="shared" si="0"/>
        <v>754</v>
      </c>
      <c r="Q4" s="24">
        <v>88</v>
      </c>
      <c r="R4" s="25"/>
      <c r="S4" s="25"/>
      <c r="T4" s="25"/>
      <c r="U4" s="20"/>
      <c r="V4" s="20"/>
      <c r="W4" s="20"/>
      <c r="X4" s="26">
        <v>88</v>
      </c>
      <c r="Y4" s="27">
        <v>2</v>
      </c>
    </row>
    <row r="5" spans="1:25" ht="21" x14ac:dyDescent="0.45">
      <c r="A5" s="8">
        <f t="shared" si="1"/>
        <v>4</v>
      </c>
      <c r="B5" s="8">
        <f t="shared" si="1"/>
        <v>4</v>
      </c>
      <c r="C5" s="17" t="s">
        <v>2</v>
      </c>
      <c r="D5" s="2">
        <v>84</v>
      </c>
      <c r="E5" s="2">
        <v>76</v>
      </c>
      <c r="F5" s="2">
        <v>86</v>
      </c>
      <c r="G5" s="6">
        <v>88</v>
      </c>
      <c r="H5" s="6">
        <v>88</v>
      </c>
      <c r="I5" s="6">
        <v>82</v>
      </c>
      <c r="J5" s="6">
        <v>74</v>
      </c>
      <c r="K5" s="6">
        <v>76</v>
      </c>
      <c r="L5" s="30">
        <v>70</v>
      </c>
      <c r="M5" s="30"/>
      <c r="N5" s="7">
        <f t="shared" si="0"/>
        <v>724</v>
      </c>
      <c r="Q5" s="24">
        <v>86</v>
      </c>
      <c r="R5" s="25"/>
      <c r="S5" s="25"/>
      <c r="T5" s="25"/>
      <c r="U5" s="20"/>
      <c r="V5" s="20"/>
      <c r="W5" s="20"/>
      <c r="X5" s="26">
        <v>86</v>
      </c>
      <c r="Y5" s="27">
        <v>3</v>
      </c>
    </row>
    <row r="6" spans="1:25" ht="21" x14ac:dyDescent="0.45">
      <c r="A6" s="8">
        <f t="shared" si="1"/>
        <v>5</v>
      </c>
      <c r="B6" s="8">
        <f t="shared" si="1"/>
        <v>5</v>
      </c>
      <c r="C6" s="17" t="s">
        <v>9</v>
      </c>
      <c r="D6" s="2">
        <v>88</v>
      </c>
      <c r="E6" s="2">
        <v>72</v>
      </c>
      <c r="F6" s="2">
        <v>80</v>
      </c>
      <c r="G6" s="2">
        <v>80</v>
      </c>
      <c r="H6" s="6">
        <v>80</v>
      </c>
      <c r="I6" s="6">
        <v>80</v>
      </c>
      <c r="J6" s="6">
        <v>76</v>
      </c>
      <c r="K6" s="6">
        <v>78</v>
      </c>
      <c r="L6" s="24">
        <v>86</v>
      </c>
      <c r="M6" s="24"/>
      <c r="N6" s="7">
        <f t="shared" si="0"/>
        <v>720</v>
      </c>
      <c r="Q6" s="24">
        <v>84</v>
      </c>
      <c r="R6" s="25"/>
      <c r="S6" s="25"/>
      <c r="T6" s="25"/>
      <c r="U6" s="20"/>
      <c r="V6" s="20"/>
      <c r="W6" s="20"/>
      <c r="X6" s="26">
        <v>84</v>
      </c>
      <c r="Y6" s="27">
        <v>4</v>
      </c>
    </row>
    <row r="7" spans="1:25" ht="21" x14ac:dyDescent="0.45">
      <c r="A7" s="8">
        <f t="shared" si="1"/>
        <v>6</v>
      </c>
      <c r="B7" s="8">
        <f t="shared" si="1"/>
        <v>6</v>
      </c>
      <c r="C7" s="17" t="s">
        <v>3</v>
      </c>
      <c r="D7" s="2">
        <v>80</v>
      </c>
      <c r="E7" s="2">
        <v>90</v>
      </c>
      <c r="F7" s="2">
        <v>88</v>
      </c>
      <c r="G7" s="6">
        <v>90</v>
      </c>
      <c r="H7" s="6">
        <v>72</v>
      </c>
      <c r="I7" s="6">
        <v>86</v>
      </c>
      <c r="J7" s="6">
        <v>72</v>
      </c>
      <c r="K7" s="6">
        <v>72</v>
      </c>
      <c r="L7" s="30">
        <v>62</v>
      </c>
      <c r="M7" s="30"/>
      <c r="N7" s="7">
        <f t="shared" si="0"/>
        <v>712</v>
      </c>
      <c r="Q7" s="24">
        <v>82</v>
      </c>
      <c r="R7" s="25"/>
      <c r="S7" s="25"/>
      <c r="T7" s="25"/>
      <c r="U7" s="20"/>
      <c r="V7" s="20"/>
      <c r="W7" s="20"/>
      <c r="X7" s="26">
        <v>82</v>
      </c>
      <c r="Y7" s="27">
        <v>5</v>
      </c>
    </row>
    <row r="8" spans="1:25" ht="21" x14ac:dyDescent="0.45">
      <c r="A8" s="8">
        <f t="shared" si="1"/>
        <v>7</v>
      </c>
      <c r="B8" s="8">
        <f t="shared" si="1"/>
        <v>7</v>
      </c>
      <c r="C8" s="17" t="s">
        <v>27</v>
      </c>
      <c r="D8" s="11">
        <v>74</v>
      </c>
      <c r="E8" s="11">
        <v>68</v>
      </c>
      <c r="F8" s="2">
        <v>78</v>
      </c>
      <c r="G8" s="6">
        <v>83</v>
      </c>
      <c r="H8" s="6">
        <v>82</v>
      </c>
      <c r="I8" s="6">
        <v>72</v>
      </c>
      <c r="J8" s="6">
        <v>90</v>
      </c>
      <c r="K8" s="6">
        <v>82</v>
      </c>
      <c r="L8" s="24">
        <v>74</v>
      </c>
      <c r="M8" s="24"/>
      <c r="N8" s="7">
        <f t="shared" si="0"/>
        <v>703</v>
      </c>
      <c r="Q8" s="24">
        <v>80</v>
      </c>
      <c r="R8"/>
      <c r="S8" s="25"/>
      <c r="T8" s="25"/>
      <c r="U8" s="20"/>
      <c r="V8" s="20"/>
      <c r="W8" s="20"/>
      <c r="X8" s="26">
        <v>80</v>
      </c>
      <c r="Y8" s="27">
        <v>6</v>
      </c>
    </row>
    <row r="9" spans="1:25" ht="21" x14ac:dyDescent="0.45">
      <c r="A9" s="8">
        <f t="shared" si="1"/>
        <v>8</v>
      </c>
      <c r="B9" s="8">
        <f t="shared" si="1"/>
        <v>8</v>
      </c>
      <c r="C9" s="17" t="s">
        <v>0</v>
      </c>
      <c r="D9" s="2">
        <v>72</v>
      </c>
      <c r="E9" s="2">
        <v>86</v>
      </c>
      <c r="F9" s="11">
        <v>70</v>
      </c>
      <c r="G9" s="9">
        <v>64</v>
      </c>
      <c r="H9" s="9">
        <v>74</v>
      </c>
      <c r="I9" s="9">
        <v>74</v>
      </c>
      <c r="J9" s="6">
        <v>86</v>
      </c>
      <c r="K9" s="6">
        <v>86</v>
      </c>
      <c r="L9" s="24">
        <v>84</v>
      </c>
      <c r="M9" s="24"/>
      <c r="N9" s="7">
        <f t="shared" si="0"/>
        <v>696</v>
      </c>
      <c r="Q9" s="24">
        <v>78</v>
      </c>
      <c r="R9"/>
      <c r="S9" s="25"/>
      <c r="T9" s="25"/>
      <c r="U9" s="20"/>
      <c r="V9" s="20"/>
      <c r="W9" s="20"/>
      <c r="X9" s="26">
        <v>78</v>
      </c>
      <c r="Y9" s="27">
        <v>7</v>
      </c>
    </row>
    <row r="10" spans="1:25" ht="21" x14ac:dyDescent="0.45">
      <c r="A10" s="8">
        <f t="shared" si="1"/>
        <v>9</v>
      </c>
      <c r="B10" s="8">
        <f t="shared" si="1"/>
        <v>9</v>
      </c>
      <c r="C10" s="17" t="s">
        <v>8</v>
      </c>
      <c r="D10" s="2">
        <v>82</v>
      </c>
      <c r="E10" s="2">
        <v>80</v>
      </c>
      <c r="F10" s="2">
        <v>72</v>
      </c>
      <c r="G10" s="2">
        <v>72</v>
      </c>
      <c r="H10" s="9">
        <v>63</v>
      </c>
      <c r="I10" s="9">
        <v>70</v>
      </c>
      <c r="J10" s="6">
        <v>88</v>
      </c>
      <c r="K10" s="6">
        <v>80</v>
      </c>
      <c r="L10" s="24">
        <v>76</v>
      </c>
      <c r="M10" s="24"/>
      <c r="N10" s="7">
        <f t="shared" si="0"/>
        <v>683</v>
      </c>
      <c r="Q10" s="24">
        <v>76</v>
      </c>
      <c r="R10"/>
      <c r="S10" s="28" t="s">
        <v>41</v>
      </c>
      <c r="T10" s="25"/>
      <c r="U10" s="29" t="s">
        <v>41</v>
      </c>
      <c r="V10" s="29"/>
      <c r="W10" s="29"/>
      <c r="X10" s="26">
        <v>76</v>
      </c>
      <c r="Y10" s="27">
        <v>8</v>
      </c>
    </row>
    <row r="11" spans="1:25" ht="21" x14ac:dyDescent="0.45">
      <c r="A11" s="8">
        <f t="shared" si="1"/>
        <v>10</v>
      </c>
      <c r="B11" s="8">
        <f t="shared" si="1"/>
        <v>10</v>
      </c>
      <c r="C11" s="17" t="s">
        <v>7</v>
      </c>
      <c r="D11" s="2">
        <v>76</v>
      </c>
      <c r="E11" s="2">
        <v>74</v>
      </c>
      <c r="F11" s="2">
        <v>76</v>
      </c>
      <c r="G11" s="2">
        <v>74</v>
      </c>
      <c r="H11" s="9">
        <v>70</v>
      </c>
      <c r="I11" s="9">
        <v>64</v>
      </c>
      <c r="J11" s="9">
        <v>72</v>
      </c>
      <c r="K11" s="9">
        <v>67</v>
      </c>
      <c r="L11" s="30">
        <v>74</v>
      </c>
      <c r="M11" s="30"/>
      <c r="N11" s="7">
        <f t="shared" si="0"/>
        <v>647</v>
      </c>
      <c r="Q11" s="24">
        <v>74</v>
      </c>
      <c r="R11" s="30">
        <v>74</v>
      </c>
      <c r="S11" s="28" t="s">
        <v>41</v>
      </c>
      <c r="T11" s="25"/>
      <c r="U11" s="20"/>
      <c r="V11" s="20"/>
      <c r="W11" s="20"/>
      <c r="X11" s="26">
        <v>74</v>
      </c>
      <c r="Y11" s="27">
        <v>9</v>
      </c>
    </row>
    <row r="12" spans="1:25" ht="21" x14ac:dyDescent="0.45">
      <c r="A12" s="8">
        <f t="shared" si="1"/>
        <v>11</v>
      </c>
      <c r="B12" s="8">
        <f t="shared" si="1"/>
        <v>11</v>
      </c>
      <c r="C12" s="17" t="s">
        <v>5</v>
      </c>
      <c r="D12" s="2">
        <v>74</v>
      </c>
      <c r="E12" s="2">
        <v>82</v>
      </c>
      <c r="F12" s="11">
        <v>72</v>
      </c>
      <c r="G12" s="9">
        <v>62</v>
      </c>
      <c r="H12" s="9">
        <v>68</v>
      </c>
      <c r="I12" s="9">
        <v>60</v>
      </c>
      <c r="J12" s="9">
        <v>68</v>
      </c>
      <c r="K12" s="9">
        <v>74</v>
      </c>
      <c r="L12" s="24">
        <v>82</v>
      </c>
      <c r="M12" s="24"/>
      <c r="N12" s="7">
        <f t="shared" si="0"/>
        <v>642</v>
      </c>
      <c r="Q12" s="24">
        <v>72</v>
      </c>
      <c r="R12" s="30">
        <v>72</v>
      </c>
      <c r="S12" s="28" t="s">
        <v>41</v>
      </c>
      <c r="T12" s="25"/>
      <c r="U12" s="31" t="s">
        <v>41</v>
      </c>
      <c r="V12" s="31"/>
      <c r="W12" s="31"/>
      <c r="X12" s="26">
        <v>72</v>
      </c>
      <c r="Y12" s="27">
        <v>10</v>
      </c>
    </row>
    <row r="13" spans="1:25" ht="21" x14ac:dyDescent="0.45">
      <c r="A13" s="8">
        <f t="shared" si="1"/>
        <v>12</v>
      </c>
      <c r="B13" s="8">
        <f t="shared" si="1"/>
        <v>12</v>
      </c>
      <c r="C13" s="17" t="s">
        <v>23</v>
      </c>
      <c r="D13" s="11">
        <v>70</v>
      </c>
      <c r="E13" s="11">
        <v>73</v>
      </c>
      <c r="F13" s="2">
        <v>74</v>
      </c>
      <c r="G13" s="2">
        <v>76</v>
      </c>
      <c r="H13" s="6">
        <v>74</v>
      </c>
      <c r="I13" s="6">
        <v>76</v>
      </c>
      <c r="J13" s="9">
        <v>61</v>
      </c>
      <c r="K13" s="9">
        <v>72</v>
      </c>
      <c r="L13" s="30">
        <v>60</v>
      </c>
      <c r="M13" s="30"/>
      <c r="N13" s="7">
        <f t="shared" si="0"/>
        <v>636</v>
      </c>
      <c r="Q13" s="32"/>
      <c r="R13" s="30">
        <v>70</v>
      </c>
      <c r="S13" s="25" t="s">
        <v>41</v>
      </c>
      <c r="T13" s="25"/>
      <c r="U13" s="20"/>
      <c r="V13" s="20"/>
      <c r="W13" s="20"/>
      <c r="X13" s="30">
        <v>74</v>
      </c>
      <c r="Y13" s="27">
        <v>1</v>
      </c>
    </row>
    <row r="14" spans="1:25" ht="15.5" x14ac:dyDescent="0.45">
      <c r="A14" s="8">
        <f t="shared" si="1"/>
        <v>13</v>
      </c>
      <c r="B14" s="8">
        <f t="shared" si="1"/>
        <v>13</v>
      </c>
      <c r="C14" s="17" t="s">
        <v>12</v>
      </c>
      <c r="D14" s="12">
        <v>58</v>
      </c>
      <c r="E14" s="12">
        <v>56</v>
      </c>
      <c r="F14" s="11">
        <v>68</v>
      </c>
      <c r="G14" s="9">
        <v>70</v>
      </c>
      <c r="H14" s="6">
        <v>78</v>
      </c>
      <c r="I14" s="6">
        <v>74</v>
      </c>
      <c r="J14" s="6">
        <v>78</v>
      </c>
      <c r="K14" s="6">
        <v>74</v>
      </c>
      <c r="L14" s="24">
        <v>72</v>
      </c>
      <c r="M14" s="24"/>
      <c r="N14" s="7">
        <f t="shared" si="0"/>
        <v>628</v>
      </c>
      <c r="Q14" s="32"/>
      <c r="R14" s="30">
        <v>68</v>
      </c>
      <c r="S14" s="25" t="s">
        <v>41</v>
      </c>
      <c r="T14" s="25"/>
      <c r="U14" s="20"/>
      <c r="V14" s="20"/>
      <c r="W14" s="20"/>
      <c r="X14" s="30">
        <v>72</v>
      </c>
      <c r="Y14" s="33">
        <f t="shared" ref="Y14:Y22" si="2">Y13+1</f>
        <v>2</v>
      </c>
    </row>
    <row r="15" spans="1:25" ht="21" x14ac:dyDescent="0.45">
      <c r="A15" s="8">
        <f t="shared" si="1"/>
        <v>14</v>
      </c>
      <c r="B15" s="8">
        <f t="shared" si="1"/>
        <v>14</v>
      </c>
      <c r="C15" s="17" t="s">
        <v>25</v>
      </c>
      <c r="D15" s="11">
        <v>72</v>
      </c>
      <c r="E15" s="11">
        <v>66</v>
      </c>
      <c r="F15" s="11">
        <v>60</v>
      </c>
      <c r="G15" s="9">
        <v>73</v>
      </c>
      <c r="H15" s="9">
        <v>72</v>
      </c>
      <c r="I15" s="9">
        <v>62</v>
      </c>
      <c r="J15" s="9">
        <v>70</v>
      </c>
      <c r="K15" s="9">
        <v>62</v>
      </c>
      <c r="L15" s="30">
        <v>72</v>
      </c>
      <c r="M15" s="30"/>
      <c r="N15" s="7">
        <f t="shared" si="0"/>
        <v>609</v>
      </c>
      <c r="Q15" s="32"/>
      <c r="R15" s="30">
        <v>66</v>
      </c>
      <c r="S15" s="25" t="s">
        <v>41</v>
      </c>
      <c r="T15" s="25"/>
      <c r="U15" s="29" t="s">
        <v>41</v>
      </c>
      <c r="V15" s="29"/>
      <c r="W15" s="29"/>
      <c r="X15" s="30">
        <v>70</v>
      </c>
      <c r="Y15" s="33">
        <f t="shared" si="2"/>
        <v>3</v>
      </c>
    </row>
    <row r="16" spans="1:25" ht="21" x14ac:dyDescent="0.45">
      <c r="A16" s="8">
        <f t="shared" si="1"/>
        <v>15</v>
      </c>
      <c r="B16" s="8">
        <f t="shared" si="1"/>
        <v>15</v>
      </c>
      <c r="C16" s="17" t="s">
        <v>26</v>
      </c>
      <c r="D16" s="11">
        <v>60</v>
      </c>
      <c r="E16" s="11">
        <v>70</v>
      </c>
      <c r="F16" s="11">
        <v>74</v>
      </c>
      <c r="G16" s="9">
        <v>66</v>
      </c>
      <c r="H16" s="6">
        <v>76</v>
      </c>
      <c r="I16" s="6">
        <v>78</v>
      </c>
      <c r="J16" s="9">
        <v>56</v>
      </c>
      <c r="K16" s="9">
        <v>70</v>
      </c>
      <c r="L16" s="30">
        <v>57</v>
      </c>
      <c r="M16" s="30"/>
      <c r="N16" s="7">
        <f t="shared" si="0"/>
        <v>607</v>
      </c>
      <c r="Q16" s="32"/>
      <c r="R16" s="30">
        <v>64</v>
      </c>
      <c r="S16"/>
      <c r="T16" s="25"/>
      <c r="U16" s="29" t="s">
        <v>41</v>
      </c>
      <c r="V16" s="29"/>
      <c r="W16" s="29"/>
      <c r="X16" s="30">
        <v>68</v>
      </c>
      <c r="Y16" s="33">
        <f t="shared" si="2"/>
        <v>4</v>
      </c>
    </row>
    <row r="17" spans="1:25" ht="15.5" x14ac:dyDescent="0.45">
      <c r="A17" s="8">
        <f t="shared" si="1"/>
        <v>16</v>
      </c>
      <c r="B17" s="8">
        <f t="shared" si="1"/>
        <v>16</v>
      </c>
      <c r="C17" s="17" t="s">
        <v>24</v>
      </c>
      <c r="D17" s="11">
        <v>56</v>
      </c>
      <c r="E17" s="11">
        <v>73</v>
      </c>
      <c r="F17" s="11">
        <v>56</v>
      </c>
      <c r="G17" s="9">
        <v>73</v>
      </c>
      <c r="H17" s="9">
        <v>56</v>
      </c>
      <c r="I17" s="9">
        <v>68</v>
      </c>
      <c r="J17" s="9">
        <v>66</v>
      </c>
      <c r="K17" s="9">
        <v>60</v>
      </c>
      <c r="L17" s="30">
        <v>68</v>
      </c>
      <c r="M17" s="30"/>
      <c r="N17" s="7">
        <f t="shared" si="0"/>
        <v>576</v>
      </c>
      <c r="Q17" s="32"/>
      <c r="R17" s="30">
        <v>62</v>
      </c>
      <c r="S17"/>
      <c r="T17" s="25"/>
      <c r="U17" s="29" t="s">
        <v>41</v>
      </c>
      <c r="V17" s="29"/>
      <c r="W17" s="29"/>
      <c r="X17" s="30">
        <v>66</v>
      </c>
      <c r="Y17" s="33">
        <f t="shared" si="2"/>
        <v>5</v>
      </c>
    </row>
    <row r="18" spans="1:25" ht="21" x14ac:dyDescent="0.45">
      <c r="A18" s="8">
        <f t="shared" si="1"/>
        <v>17</v>
      </c>
      <c r="B18" s="8">
        <f t="shared" si="1"/>
        <v>17</v>
      </c>
      <c r="C18" s="17" t="s">
        <v>32</v>
      </c>
      <c r="D18" s="11">
        <v>62</v>
      </c>
      <c r="E18" s="11">
        <v>63</v>
      </c>
      <c r="F18" s="11">
        <v>66</v>
      </c>
      <c r="G18" s="9">
        <v>68</v>
      </c>
      <c r="H18" s="9">
        <v>66</v>
      </c>
      <c r="I18" s="9">
        <v>66</v>
      </c>
      <c r="J18" s="9">
        <v>64</v>
      </c>
      <c r="K18" s="9">
        <v>56</v>
      </c>
      <c r="L18" s="34">
        <v>52</v>
      </c>
      <c r="M18" s="34"/>
      <c r="N18" s="7">
        <f t="shared" si="0"/>
        <v>563</v>
      </c>
      <c r="Q18" s="32"/>
      <c r="R18" s="30">
        <v>60</v>
      </c>
      <c r="S18"/>
      <c r="T18" s="25"/>
      <c r="U18" s="29" t="s">
        <v>41</v>
      </c>
      <c r="V18" s="29"/>
      <c r="W18" s="29"/>
      <c r="X18" s="30">
        <v>64</v>
      </c>
      <c r="Y18" s="33">
        <f t="shared" si="2"/>
        <v>6</v>
      </c>
    </row>
    <row r="19" spans="1:25" ht="23" x14ac:dyDescent="0.45">
      <c r="A19" s="8">
        <f t="shared" si="1"/>
        <v>18</v>
      </c>
      <c r="B19" s="8">
        <f t="shared" si="1"/>
        <v>18</v>
      </c>
      <c r="C19" s="3" t="s">
        <v>31</v>
      </c>
      <c r="D19" s="11">
        <v>66</v>
      </c>
      <c r="E19" s="11">
        <v>58</v>
      </c>
      <c r="F19" s="12">
        <v>56</v>
      </c>
      <c r="G19" s="13">
        <v>48</v>
      </c>
      <c r="H19" s="13">
        <v>56</v>
      </c>
      <c r="I19" s="13">
        <v>50</v>
      </c>
      <c r="J19" s="9">
        <v>74</v>
      </c>
      <c r="K19" s="9">
        <v>67</v>
      </c>
      <c r="L19" s="24">
        <v>80</v>
      </c>
      <c r="M19" s="24"/>
      <c r="N19" s="7">
        <f t="shared" si="0"/>
        <v>555</v>
      </c>
      <c r="Q19" s="32"/>
      <c r="R19" s="30">
        <v>58</v>
      </c>
      <c r="S19" s="34">
        <v>58</v>
      </c>
      <c r="T19" s="34">
        <v>58</v>
      </c>
      <c r="U19" s="29" t="s">
        <v>41</v>
      </c>
      <c r="V19" s="29"/>
      <c r="W19" s="29"/>
      <c r="X19" s="30">
        <v>62</v>
      </c>
      <c r="Y19" s="33">
        <f t="shared" si="2"/>
        <v>7</v>
      </c>
    </row>
    <row r="20" spans="1:25" ht="15.5" x14ac:dyDescent="0.45">
      <c r="A20" s="8">
        <f t="shared" si="1"/>
        <v>19</v>
      </c>
      <c r="B20" s="8">
        <f t="shared" si="1"/>
        <v>19</v>
      </c>
      <c r="C20" s="17" t="s">
        <v>29</v>
      </c>
      <c r="D20" s="11">
        <v>64</v>
      </c>
      <c r="E20" s="11">
        <v>63</v>
      </c>
      <c r="F20" s="11">
        <v>62</v>
      </c>
      <c r="G20" s="11">
        <v>58</v>
      </c>
      <c r="H20" s="13">
        <v>54</v>
      </c>
      <c r="I20" s="13">
        <v>56</v>
      </c>
      <c r="J20" s="9">
        <v>58</v>
      </c>
      <c r="K20" s="9">
        <v>64</v>
      </c>
      <c r="L20" s="30">
        <v>64</v>
      </c>
      <c r="M20" s="30"/>
      <c r="N20" s="7">
        <f t="shared" si="0"/>
        <v>543</v>
      </c>
      <c r="Q20" s="32"/>
      <c r="R20" s="30">
        <v>56</v>
      </c>
      <c r="S20" s="34">
        <f>74</f>
        <v>74</v>
      </c>
      <c r="T20" s="34">
        <v>56</v>
      </c>
      <c r="U20" s="29" t="s">
        <v>41</v>
      </c>
      <c r="V20" s="29"/>
      <c r="W20" s="29"/>
      <c r="X20" s="30">
        <v>60</v>
      </c>
      <c r="Y20" s="33">
        <f t="shared" si="2"/>
        <v>8</v>
      </c>
    </row>
    <row r="21" spans="1:25" ht="21" x14ac:dyDescent="0.45">
      <c r="A21" s="8">
        <f t="shared" si="1"/>
        <v>20</v>
      </c>
      <c r="B21" s="8">
        <f t="shared" si="1"/>
        <v>20</v>
      </c>
      <c r="C21" s="17" t="s">
        <v>28</v>
      </c>
      <c r="D21" s="11">
        <v>68</v>
      </c>
      <c r="E21" s="11">
        <v>60</v>
      </c>
      <c r="F21" s="11">
        <v>64</v>
      </c>
      <c r="G21" s="9">
        <v>60</v>
      </c>
      <c r="H21" s="9">
        <v>63</v>
      </c>
      <c r="I21" s="9">
        <v>58</v>
      </c>
      <c r="J21" s="13">
        <v>48</v>
      </c>
      <c r="K21" s="13">
        <v>55</v>
      </c>
      <c r="L21" s="30">
        <v>66</v>
      </c>
      <c r="M21" s="30"/>
      <c r="N21" s="7">
        <f t="shared" si="0"/>
        <v>542</v>
      </c>
      <c r="Q21" s="32"/>
      <c r="R21" s="20" t="s">
        <v>41</v>
      </c>
      <c r="S21" s="34">
        <v>54</v>
      </c>
      <c r="T21" s="34">
        <v>54</v>
      </c>
      <c r="U21" s="29" t="s">
        <v>41</v>
      </c>
      <c r="V21" s="29"/>
      <c r="W21" s="29"/>
      <c r="X21" s="30">
        <v>58</v>
      </c>
      <c r="Y21" s="33">
        <f t="shared" si="2"/>
        <v>9</v>
      </c>
    </row>
    <row r="22" spans="1:25" ht="15.5" x14ac:dyDescent="0.45">
      <c r="A22" s="8">
        <f t="shared" si="1"/>
        <v>21</v>
      </c>
      <c r="B22" s="8">
        <f t="shared" si="1"/>
        <v>21</v>
      </c>
      <c r="C22" s="17" t="s">
        <v>30</v>
      </c>
      <c r="D22" s="12">
        <v>52</v>
      </c>
      <c r="E22" s="12">
        <v>45</v>
      </c>
      <c r="F22" s="12">
        <v>58</v>
      </c>
      <c r="G22" s="12">
        <v>58</v>
      </c>
      <c r="H22" s="9">
        <v>58</v>
      </c>
      <c r="I22" s="9">
        <v>72</v>
      </c>
      <c r="J22" s="9">
        <v>61</v>
      </c>
      <c r="K22" s="9">
        <v>58</v>
      </c>
      <c r="L22" s="34">
        <v>50</v>
      </c>
      <c r="M22" s="34"/>
      <c r="N22" s="7">
        <f t="shared" si="0"/>
        <v>512</v>
      </c>
      <c r="Q22" s="32"/>
      <c r="R22" s="20" t="s">
        <v>41</v>
      </c>
      <c r="S22" s="34">
        <v>52</v>
      </c>
      <c r="T22" s="34">
        <v>52</v>
      </c>
      <c r="U22" s="29" t="s">
        <v>41</v>
      </c>
      <c r="V22" s="29"/>
      <c r="W22" s="29"/>
      <c r="X22" s="30">
        <v>56</v>
      </c>
      <c r="Y22" s="33">
        <f t="shared" si="2"/>
        <v>10</v>
      </c>
    </row>
    <row r="23" spans="1:25" ht="21" x14ac:dyDescent="0.45">
      <c r="A23" s="8">
        <f t="shared" si="1"/>
        <v>22</v>
      </c>
      <c r="B23" s="8">
        <f t="shared" si="1"/>
        <v>22</v>
      </c>
      <c r="C23" s="17" t="s">
        <v>19</v>
      </c>
      <c r="D23" s="10">
        <v>40</v>
      </c>
      <c r="E23" s="14">
        <v>42</v>
      </c>
      <c r="F23" s="12">
        <v>54</v>
      </c>
      <c r="G23" s="12">
        <v>54</v>
      </c>
      <c r="H23" s="9">
        <v>60</v>
      </c>
      <c r="I23" s="9">
        <v>56</v>
      </c>
      <c r="J23" s="13">
        <v>52</v>
      </c>
      <c r="K23" s="13">
        <v>58</v>
      </c>
      <c r="L23" s="30">
        <v>57</v>
      </c>
      <c r="M23" s="30"/>
      <c r="N23" s="7">
        <f t="shared" si="0"/>
        <v>473</v>
      </c>
      <c r="Q23" s="32"/>
      <c r="R23" s="20" t="s">
        <v>41</v>
      </c>
      <c r="S23" s="34">
        <v>50</v>
      </c>
      <c r="T23" s="34">
        <v>50</v>
      </c>
      <c r="U23" s="29" t="s">
        <v>41</v>
      </c>
      <c r="V23" s="29"/>
      <c r="W23" s="29"/>
      <c r="X23" s="34">
        <v>58</v>
      </c>
      <c r="Y23" s="27">
        <v>1</v>
      </c>
    </row>
    <row r="24" spans="1:25" ht="21" x14ac:dyDescent="0.45">
      <c r="A24" s="8">
        <f t="shared" si="1"/>
        <v>23</v>
      </c>
      <c r="B24" s="8">
        <f t="shared" si="1"/>
        <v>23</v>
      </c>
      <c r="C24" s="17" t="s">
        <v>22</v>
      </c>
      <c r="D24" s="11">
        <v>58</v>
      </c>
      <c r="E24" s="11">
        <v>56</v>
      </c>
      <c r="F24" s="12">
        <v>48</v>
      </c>
      <c r="G24" s="13">
        <v>50</v>
      </c>
      <c r="H24" s="13">
        <v>52</v>
      </c>
      <c r="I24" s="13">
        <v>52</v>
      </c>
      <c r="J24" s="13">
        <v>45</v>
      </c>
      <c r="K24" s="13">
        <v>55</v>
      </c>
      <c r="L24" s="34">
        <v>56</v>
      </c>
      <c r="M24" s="34"/>
      <c r="N24" s="7">
        <f t="shared" si="0"/>
        <v>472</v>
      </c>
      <c r="Q24" s="32"/>
      <c r="R24" s="20" t="s">
        <v>41</v>
      </c>
      <c r="S24" s="34">
        <v>48</v>
      </c>
      <c r="T24" s="34">
        <v>48</v>
      </c>
      <c r="U24" s="29">
        <f>SUM(X13:X22)</f>
        <v>650</v>
      </c>
      <c r="V24" s="29"/>
      <c r="W24" s="29"/>
      <c r="X24" s="34">
        <v>56</v>
      </c>
      <c r="Y24" s="27">
        <v>2</v>
      </c>
    </row>
    <row r="25" spans="1:25" ht="21" x14ac:dyDescent="0.45">
      <c r="A25" s="8">
        <f t="shared" si="1"/>
        <v>24</v>
      </c>
      <c r="B25" s="8">
        <f t="shared" si="1"/>
        <v>24</v>
      </c>
      <c r="C25" s="17" t="s">
        <v>14</v>
      </c>
      <c r="D25" s="12">
        <v>52</v>
      </c>
      <c r="E25" s="12">
        <v>58</v>
      </c>
      <c r="F25" s="11">
        <v>58</v>
      </c>
      <c r="G25" s="11">
        <v>56</v>
      </c>
      <c r="H25" s="13">
        <v>50</v>
      </c>
      <c r="I25" s="13">
        <v>46</v>
      </c>
      <c r="J25" s="13">
        <v>58</v>
      </c>
      <c r="K25" s="13">
        <v>44</v>
      </c>
      <c r="L25" s="34">
        <v>46</v>
      </c>
      <c r="M25" s="34"/>
      <c r="N25" s="7">
        <f t="shared" si="0"/>
        <v>468</v>
      </c>
      <c r="Q25" s="32"/>
      <c r="R25" s="20" t="s">
        <v>41</v>
      </c>
      <c r="S25" s="34">
        <v>46</v>
      </c>
      <c r="T25" s="34">
        <v>46</v>
      </c>
      <c r="U25" s="29"/>
      <c r="V25" s="29"/>
      <c r="W25" s="29"/>
      <c r="X25" s="34">
        <v>54</v>
      </c>
      <c r="Y25" s="27">
        <v>3</v>
      </c>
    </row>
    <row r="26" spans="1:25" ht="23" x14ac:dyDescent="0.45">
      <c r="A26" s="8">
        <f t="shared" si="1"/>
        <v>25</v>
      </c>
      <c r="B26" s="8">
        <f t="shared" si="1"/>
        <v>25</v>
      </c>
      <c r="C26" s="3" t="s">
        <v>38</v>
      </c>
      <c r="D26" s="12">
        <v>56</v>
      </c>
      <c r="E26" s="12">
        <v>52</v>
      </c>
      <c r="F26" s="12">
        <v>46</v>
      </c>
      <c r="G26" s="13">
        <v>42</v>
      </c>
      <c r="H26" s="13">
        <v>58</v>
      </c>
      <c r="I26" s="13">
        <v>42</v>
      </c>
      <c r="J26" s="13">
        <v>54</v>
      </c>
      <c r="K26" s="13">
        <v>40</v>
      </c>
      <c r="L26" s="10">
        <v>40</v>
      </c>
      <c r="N26" s="7">
        <f t="shared" si="0"/>
        <v>430</v>
      </c>
      <c r="Q26" s="32"/>
      <c r="R26" s="25"/>
      <c r="S26" s="34">
        <v>44</v>
      </c>
      <c r="T26" s="34">
        <v>44</v>
      </c>
      <c r="U26" s="29" t="s">
        <v>41</v>
      </c>
      <c r="V26" s="29"/>
      <c r="W26" s="29"/>
      <c r="X26" s="34">
        <v>52</v>
      </c>
      <c r="Y26" s="27">
        <v>4</v>
      </c>
    </row>
    <row r="27" spans="1:25" ht="21" x14ac:dyDescent="0.45">
      <c r="A27" s="8">
        <f t="shared" si="1"/>
        <v>26</v>
      </c>
      <c r="B27" s="8">
        <f t="shared" si="1"/>
        <v>26</v>
      </c>
      <c r="C27" s="17" t="s">
        <v>11</v>
      </c>
      <c r="D27" s="12">
        <v>48</v>
      </c>
      <c r="E27" s="12">
        <v>45</v>
      </c>
      <c r="F27" s="12">
        <v>50</v>
      </c>
      <c r="G27" s="12">
        <v>56</v>
      </c>
      <c r="H27" s="13">
        <v>42</v>
      </c>
      <c r="I27" s="13">
        <v>48</v>
      </c>
      <c r="J27" s="13">
        <v>45</v>
      </c>
      <c r="K27" s="13">
        <v>52</v>
      </c>
      <c r="L27" s="34">
        <v>44</v>
      </c>
      <c r="M27" s="34"/>
      <c r="N27" s="7">
        <f t="shared" si="0"/>
        <v>430</v>
      </c>
      <c r="Q27" s="32"/>
      <c r="R27" s="25"/>
      <c r="S27" s="34">
        <v>42</v>
      </c>
      <c r="T27" s="34">
        <v>42</v>
      </c>
      <c r="U27" s="29">
        <v>42</v>
      </c>
      <c r="V27" s="29"/>
      <c r="W27" s="29"/>
      <c r="X27" s="34">
        <v>50</v>
      </c>
      <c r="Y27" s="27">
        <v>5</v>
      </c>
    </row>
    <row r="28" spans="1:25" ht="21" x14ac:dyDescent="0.45">
      <c r="A28" s="8">
        <f t="shared" si="1"/>
        <v>27</v>
      </c>
      <c r="B28" s="8">
        <f t="shared" si="1"/>
        <v>27</v>
      </c>
      <c r="C28" s="17" t="s">
        <v>13</v>
      </c>
      <c r="D28" s="12">
        <v>52</v>
      </c>
      <c r="E28" s="12">
        <v>49</v>
      </c>
      <c r="F28" s="12">
        <v>42</v>
      </c>
      <c r="G28" s="13">
        <v>44</v>
      </c>
      <c r="H28" s="10">
        <v>30</v>
      </c>
      <c r="I28" s="10">
        <v>42</v>
      </c>
      <c r="J28" s="13">
        <v>56</v>
      </c>
      <c r="K28" s="13">
        <v>48</v>
      </c>
      <c r="L28" s="34">
        <v>58</v>
      </c>
      <c r="M28" s="34"/>
      <c r="N28" s="7">
        <f t="shared" si="0"/>
        <v>421</v>
      </c>
      <c r="Q28" s="35"/>
      <c r="R28" s="25"/>
      <c r="S28" s="34">
        <v>40</v>
      </c>
      <c r="T28" s="34">
        <v>40</v>
      </c>
      <c r="U28" s="36">
        <v>40</v>
      </c>
      <c r="V28" s="36"/>
      <c r="W28" s="36"/>
      <c r="X28" s="34">
        <v>48</v>
      </c>
      <c r="Y28" s="27">
        <v>6</v>
      </c>
    </row>
    <row r="29" spans="1:25" ht="21" x14ac:dyDescent="0.45">
      <c r="A29" s="8">
        <f t="shared" si="1"/>
        <v>28</v>
      </c>
      <c r="B29" s="8">
        <f t="shared" si="1"/>
        <v>28</v>
      </c>
      <c r="C29" s="17" t="s">
        <v>37</v>
      </c>
      <c r="D29" s="12">
        <v>44</v>
      </c>
      <c r="E29" s="12">
        <v>42</v>
      </c>
      <c r="F29" s="12">
        <v>52</v>
      </c>
      <c r="G29" s="13">
        <v>40</v>
      </c>
      <c r="H29" s="13">
        <v>40</v>
      </c>
      <c r="I29" s="13">
        <v>58</v>
      </c>
      <c r="J29" s="13">
        <v>42</v>
      </c>
      <c r="K29" s="13">
        <v>46</v>
      </c>
      <c r="L29" s="34">
        <v>42</v>
      </c>
      <c r="M29" s="34"/>
      <c r="N29" s="7">
        <f t="shared" si="0"/>
        <v>406</v>
      </c>
      <c r="Q29" s="32"/>
      <c r="R29" s="25"/>
      <c r="S29" s="20"/>
      <c r="T29"/>
      <c r="U29" s="36">
        <v>38</v>
      </c>
      <c r="V29" s="36"/>
      <c r="W29" s="36"/>
      <c r="X29" s="34">
        <v>46</v>
      </c>
      <c r="Y29" s="27">
        <v>7</v>
      </c>
    </row>
    <row r="30" spans="1:25" ht="23" x14ac:dyDescent="0.45">
      <c r="A30" s="8">
        <f t="shared" si="1"/>
        <v>29</v>
      </c>
      <c r="B30" s="8">
        <f t="shared" si="1"/>
        <v>29</v>
      </c>
      <c r="C30" s="1" t="s">
        <v>10</v>
      </c>
      <c r="D30" s="12">
        <v>42</v>
      </c>
      <c r="E30" s="12">
        <v>49</v>
      </c>
      <c r="F30" s="12">
        <v>44</v>
      </c>
      <c r="G30" s="13">
        <v>46</v>
      </c>
      <c r="H30" s="13">
        <v>48</v>
      </c>
      <c r="I30" s="13">
        <v>40</v>
      </c>
      <c r="J30" s="10">
        <v>42</v>
      </c>
      <c r="K30" s="10">
        <v>42</v>
      </c>
      <c r="L30" s="34">
        <v>40</v>
      </c>
      <c r="M30" s="34"/>
      <c r="N30" s="7">
        <f t="shared" si="0"/>
        <v>393</v>
      </c>
      <c r="Q30" s="32"/>
      <c r="R30" s="25"/>
      <c r="S30" s="20"/>
      <c r="T30"/>
      <c r="U30" s="32">
        <v>36</v>
      </c>
      <c r="V30" s="36"/>
      <c r="W30" s="36"/>
      <c r="X30" s="34">
        <v>44</v>
      </c>
      <c r="Y30" s="27">
        <v>8</v>
      </c>
    </row>
    <row r="31" spans="1:25" ht="23" x14ac:dyDescent="0.45">
      <c r="A31" s="8">
        <f t="shared" si="1"/>
        <v>30</v>
      </c>
      <c r="B31" s="8">
        <f t="shared" si="1"/>
        <v>30</v>
      </c>
      <c r="C31" s="18" t="s">
        <v>17</v>
      </c>
      <c r="D31" s="10">
        <v>30</v>
      </c>
      <c r="E31" s="14">
        <v>40</v>
      </c>
      <c r="F31" s="15">
        <v>26</v>
      </c>
      <c r="G31" s="10">
        <v>30</v>
      </c>
      <c r="H31" s="10">
        <v>40</v>
      </c>
      <c r="I31" s="10">
        <v>36</v>
      </c>
      <c r="J31" s="13">
        <v>50</v>
      </c>
      <c r="K31" s="13">
        <v>50</v>
      </c>
      <c r="L31" s="34">
        <v>48</v>
      </c>
      <c r="M31" s="34"/>
      <c r="N31" s="7">
        <f t="shared" si="0"/>
        <v>350</v>
      </c>
      <c r="Q31" s="32"/>
      <c r="R31" s="25"/>
      <c r="S31" s="20"/>
      <c r="T31"/>
      <c r="U31" s="32">
        <v>34</v>
      </c>
      <c r="V31" s="36"/>
      <c r="W31" s="36"/>
      <c r="X31" s="34">
        <v>42</v>
      </c>
      <c r="Y31" s="27">
        <v>9</v>
      </c>
    </row>
    <row r="32" spans="1:25" ht="21" x14ac:dyDescent="0.45">
      <c r="A32" s="8">
        <f t="shared" si="1"/>
        <v>31</v>
      </c>
      <c r="B32" s="8">
        <f t="shared" si="1"/>
        <v>31</v>
      </c>
      <c r="C32" s="17" t="s">
        <v>18</v>
      </c>
      <c r="D32" s="10">
        <v>38</v>
      </c>
      <c r="E32" s="10">
        <v>37</v>
      </c>
      <c r="F32" s="14">
        <v>40</v>
      </c>
      <c r="G32" s="10">
        <v>35</v>
      </c>
      <c r="H32" s="10">
        <v>32</v>
      </c>
      <c r="I32" s="10">
        <v>38</v>
      </c>
      <c r="J32" s="10">
        <v>38</v>
      </c>
      <c r="K32" s="10">
        <v>37</v>
      </c>
      <c r="L32" s="34">
        <v>54</v>
      </c>
      <c r="M32" s="34"/>
      <c r="N32" s="7">
        <f t="shared" si="0"/>
        <v>349</v>
      </c>
      <c r="Q32" s="32"/>
      <c r="R32" s="25"/>
      <c r="S32" s="32"/>
      <c r="T32"/>
      <c r="U32" s="32">
        <v>32</v>
      </c>
      <c r="V32" s="36"/>
      <c r="W32" s="36"/>
      <c r="X32" s="34">
        <v>40</v>
      </c>
      <c r="Y32" s="27">
        <v>10</v>
      </c>
    </row>
    <row r="33" spans="1:25" ht="21" x14ac:dyDescent="0.45">
      <c r="A33" s="8">
        <f t="shared" si="1"/>
        <v>32</v>
      </c>
      <c r="B33" s="8">
        <f t="shared" si="1"/>
        <v>32</v>
      </c>
      <c r="C33" s="17" t="s">
        <v>36</v>
      </c>
      <c r="D33" s="12">
        <v>40</v>
      </c>
      <c r="E33" s="12">
        <v>54</v>
      </c>
      <c r="F33" s="14">
        <v>42</v>
      </c>
      <c r="G33" s="10">
        <v>38</v>
      </c>
      <c r="H33" s="10">
        <v>36</v>
      </c>
      <c r="I33" s="10">
        <v>28</v>
      </c>
      <c r="J33" s="10">
        <v>32</v>
      </c>
      <c r="K33" s="10">
        <v>40</v>
      </c>
      <c r="L33" s="10">
        <v>38</v>
      </c>
      <c r="N33" s="7">
        <f t="shared" si="0"/>
        <v>348</v>
      </c>
      <c r="Q33" s="32"/>
      <c r="R33" s="25"/>
      <c r="S33" s="32"/>
      <c r="T33"/>
      <c r="U33" s="32">
        <v>30</v>
      </c>
      <c r="V33" s="36"/>
      <c r="W33" s="36"/>
      <c r="X33" s="29">
        <v>42</v>
      </c>
      <c r="Y33" s="33">
        <v>1</v>
      </c>
    </row>
    <row r="34" spans="1:25" ht="15.5" x14ac:dyDescent="0.45">
      <c r="A34" s="8">
        <f t="shared" si="1"/>
        <v>33</v>
      </c>
      <c r="B34" s="8">
        <f t="shared" si="1"/>
        <v>33</v>
      </c>
      <c r="C34" s="17" t="s">
        <v>15</v>
      </c>
      <c r="D34" s="12">
        <v>46</v>
      </c>
      <c r="E34" s="12">
        <v>40</v>
      </c>
      <c r="F34" s="14">
        <v>38</v>
      </c>
      <c r="G34" s="14">
        <v>40</v>
      </c>
      <c r="H34" s="13">
        <v>46</v>
      </c>
      <c r="I34" s="13">
        <v>44</v>
      </c>
      <c r="J34" s="10">
        <v>26</v>
      </c>
      <c r="K34" s="10">
        <v>34</v>
      </c>
      <c r="L34" s="10">
        <v>33</v>
      </c>
      <c r="N34" s="7">
        <f t="shared" si="0"/>
        <v>347</v>
      </c>
      <c r="Q34" s="37"/>
      <c r="R34" s="25"/>
      <c r="S34" s="32"/>
      <c r="T34"/>
      <c r="U34" s="32">
        <v>28</v>
      </c>
      <c r="V34" s="36"/>
      <c r="W34" s="36"/>
      <c r="X34" s="36">
        <v>40</v>
      </c>
      <c r="Y34" s="33">
        <f t="shared" ref="Y34:Y41" si="3">Y33+1</f>
        <v>2</v>
      </c>
    </row>
    <row r="35" spans="1:25" ht="15.5" x14ac:dyDescent="0.45">
      <c r="A35" s="8">
        <f t="shared" si="1"/>
        <v>34</v>
      </c>
      <c r="B35" s="8">
        <f t="shared" si="1"/>
        <v>34</v>
      </c>
      <c r="C35" s="17" t="s">
        <v>21</v>
      </c>
      <c r="D35" s="10">
        <v>34</v>
      </c>
      <c r="E35" s="15">
        <v>30</v>
      </c>
      <c r="F35" s="10">
        <v>34</v>
      </c>
      <c r="G35" s="10">
        <v>42</v>
      </c>
      <c r="H35" s="13">
        <v>44</v>
      </c>
      <c r="I35" s="13">
        <v>54</v>
      </c>
      <c r="J35" s="13">
        <v>40</v>
      </c>
      <c r="K35" s="13">
        <v>42</v>
      </c>
      <c r="L35" s="10">
        <v>26</v>
      </c>
      <c r="N35" s="7">
        <f t="shared" si="0"/>
        <v>346</v>
      </c>
      <c r="Q35" s="37"/>
      <c r="R35" s="25"/>
      <c r="S35" s="32"/>
      <c r="T35"/>
      <c r="U35" s="32">
        <v>26</v>
      </c>
      <c r="V35" s="36"/>
      <c r="W35" s="36"/>
      <c r="X35" s="36">
        <v>38</v>
      </c>
      <c r="Y35" s="33">
        <f t="shared" si="3"/>
        <v>3</v>
      </c>
    </row>
    <row r="36" spans="1:25" ht="21" x14ac:dyDescent="0.45">
      <c r="A36" s="8">
        <f t="shared" si="1"/>
        <v>35</v>
      </c>
      <c r="B36" s="8">
        <f t="shared" si="1"/>
        <v>35</v>
      </c>
      <c r="C36" s="17" t="s">
        <v>20</v>
      </c>
      <c r="D36" s="10">
        <v>42</v>
      </c>
      <c r="E36" s="14">
        <v>33</v>
      </c>
      <c r="F36" s="12">
        <v>40</v>
      </c>
      <c r="G36" s="13">
        <v>52</v>
      </c>
      <c r="H36" s="10">
        <v>34</v>
      </c>
      <c r="I36" s="10">
        <v>34</v>
      </c>
      <c r="J36" s="10">
        <v>36</v>
      </c>
      <c r="K36" s="10">
        <v>28</v>
      </c>
      <c r="L36" s="10">
        <v>28</v>
      </c>
      <c r="N36" s="7">
        <f t="shared" si="0"/>
        <v>327</v>
      </c>
      <c r="Q36" s="38"/>
      <c r="R36" s="25"/>
      <c r="S36" s="32"/>
      <c r="T36" s="39" t="s">
        <v>41</v>
      </c>
      <c r="U36" s="32">
        <v>24</v>
      </c>
      <c r="V36" s="36"/>
      <c r="W36" s="36"/>
      <c r="X36" s="32">
        <v>36</v>
      </c>
      <c r="Y36" s="33">
        <f t="shared" si="3"/>
        <v>4</v>
      </c>
    </row>
    <row r="37" spans="1:25" ht="21" x14ac:dyDescent="0.45">
      <c r="A37" s="8">
        <f t="shared" si="1"/>
        <v>36</v>
      </c>
      <c r="B37" s="8">
        <f t="shared" si="1"/>
        <v>36</v>
      </c>
      <c r="C37" s="17" t="s">
        <v>33</v>
      </c>
      <c r="D37" s="10">
        <v>26</v>
      </c>
      <c r="E37" s="14">
        <v>33</v>
      </c>
      <c r="F37" s="14">
        <v>36</v>
      </c>
      <c r="G37" s="10">
        <v>35</v>
      </c>
      <c r="H37" s="10">
        <v>42</v>
      </c>
      <c r="I37" s="10">
        <v>30</v>
      </c>
      <c r="J37" s="10">
        <v>40</v>
      </c>
      <c r="K37" s="10">
        <v>32</v>
      </c>
      <c r="L37" s="10">
        <v>42</v>
      </c>
      <c r="N37" s="7">
        <f t="shared" si="0"/>
        <v>316</v>
      </c>
      <c r="Q37" s="38"/>
      <c r="R37" s="25"/>
      <c r="S37" s="32"/>
      <c r="T37" s="19"/>
      <c r="U37" s="36" t="s">
        <v>41</v>
      </c>
      <c r="V37" s="36"/>
      <c r="W37" s="36"/>
      <c r="X37" s="32">
        <v>34</v>
      </c>
      <c r="Y37" s="33">
        <f t="shared" si="3"/>
        <v>5</v>
      </c>
    </row>
    <row r="38" spans="1:25" ht="21" x14ac:dyDescent="0.45">
      <c r="A38" s="8">
        <f t="shared" si="1"/>
        <v>37</v>
      </c>
      <c r="B38" s="8">
        <f t="shared" si="1"/>
        <v>37</v>
      </c>
      <c r="C38" s="17" t="s">
        <v>16</v>
      </c>
      <c r="D38" s="10">
        <v>32</v>
      </c>
      <c r="E38" s="10">
        <v>28</v>
      </c>
      <c r="F38" s="15">
        <v>30</v>
      </c>
      <c r="G38" s="10">
        <v>32</v>
      </c>
      <c r="H38" s="10">
        <v>38</v>
      </c>
      <c r="I38" s="10">
        <v>32</v>
      </c>
      <c r="J38" s="10">
        <v>34</v>
      </c>
      <c r="K38" s="10">
        <v>37</v>
      </c>
      <c r="L38" s="10">
        <v>36</v>
      </c>
      <c r="N38" s="7">
        <f t="shared" si="0"/>
        <v>299</v>
      </c>
      <c r="Q38" s="38"/>
      <c r="R38" s="25"/>
      <c r="S38" s="32"/>
      <c r="T38" s="19"/>
      <c r="U38" s="29" t="s">
        <v>41</v>
      </c>
      <c r="V38" s="29"/>
      <c r="W38" s="29"/>
      <c r="X38" s="32">
        <v>32</v>
      </c>
      <c r="Y38" s="33">
        <f t="shared" si="3"/>
        <v>6</v>
      </c>
    </row>
    <row r="39" spans="1:25" ht="21" x14ac:dyDescent="0.45">
      <c r="A39" s="8">
        <f t="shared" si="1"/>
        <v>38</v>
      </c>
      <c r="B39" s="8">
        <f t="shared" si="1"/>
        <v>38</v>
      </c>
      <c r="C39" s="17" t="s">
        <v>34</v>
      </c>
      <c r="D39" s="10">
        <v>28</v>
      </c>
      <c r="E39" s="10">
        <v>37</v>
      </c>
      <c r="F39" s="15">
        <v>28</v>
      </c>
      <c r="G39" s="10">
        <v>24</v>
      </c>
      <c r="H39" s="10">
        <v>28</v>
      </c>
      <c r="I39" s="10">
        <v>40</v>
      </c>
      <c r="J39" s="10">
        <v>24</v>
      </c>
      <c r="K39" s="10">
        <v>30</v>
      </c>
      <c r="L39" s="10">
        <v>33</v>
      </c>
      <c r="N39" s="7">
        <f t="shared" si="0"/>
        <v>272</v>
      </c>
      <c r="Q39" s="40"/>
      <c r="R39" s="25"/>
      <c r="S39" s="32"/>
      <c r="T39" s="19"/>
      <c r="U39" s="29" t="s">
        <v>41</v>
      </c>
      <c r="V39" s="29"/>
      <c r="W39" s="29"/>
      <c r="X39" s="32">
        <v>30</v>
      </c>
      <c r="Y39" s="33">
        <f t="shared" si="3"/>
        <v>7</v>
      </c>
    </row>
    <row r="40" spans="1:25" ht="21" x14ac:dyDescent="0.45">
      <c r="A40" s="8">
        <f t="shared" si="1"/>
        <v>39</v>
      </c>
      <c r="B40" s="8">
        <f t="shared" si="1"/>
        <v>39</v>
      </c>
      <c r="C40" s="17" t="s">
        <v>39</v>
      </c>
      <c r="D40" s="10">
        <v>36</v>
      </c>
      <c r="E40" s="10">
        <v>26</v>
      </c>
      <c r="F40" s="15">
        <v>32</v>
      </c>
      <c r="G40" s="10">
        <v>28</v>
      </c>
      <c r="H40" s="10">
        <v>24</v>
      </c>
      <c r="I40" s="10">
        <v>26</v>
      </c>
      <c r="J40" s="10">
        <v>30</v>
      </c>
      <c r="K40" s="10">
        <v>24</v>
      </c>
      <c r="L40" s="10">
        <v>24</v>
      </c>
      <c r="N40" s="7">
        <f t="shared" si="0"/>
        <v>250</v>
      </c>
      <c r="Q40" s="20"/>
      <c r="R40" s="25"/>
      <c r="S40" s="32"/>
      <c r="T40" s="20"/>
      <c r="U40" s="29" t="s">
        <v>41</v>
      </c>
      <c r="V40" s="29"/>
      <c r="W40" s="29"/>
      <c r="X40" s="32">
        <v>28</v>
      </c>
      <c r="Y40" s="33">
        <f t="shared" si="3"/>
        <v>8</v>
      </c>
    </row>
    <row r="41" spans="1:25" ht="21" x14ac:dyDescent="0.45">
      <c r="A41" s="8">
        <f t="shared" si="1"/>
        <v>40</v>
      </c>
      <c r="B41" s="8">
        <f t="shared" si="1"/>
        <v>40</v>
      </c>
      <c r="C41" s="17" t="s">
        <v>35</v>
      </c>
      <c r="D41" s="10">
        <v>24</v>
      </c>
      <c r="E41" s="10">
        <v>24</v>
      </c>
      <c r="F41" s="15">
        <v>24</v>
      </c>
      <c r="G41" s="10">
        <v>26</v>
      </c>
      <c r="H41" s="10">
        <v>26</v>
      </c>
      <c r="I41" s="10">
        <v>24</v>
      </c>
      <c r="J41" s="10">
        <v>28</v>
      </c>
      <c r="K41" s="10">
        <v>26</v>
      </c>
      <c r="L41" s="10">
        <v>30</v>
      </c>
      <c r="N41" s="7">
        <f t="shared" si="0"/>
        <v>232</v>
      </c>
      <c r="Q41" s="20"/>
      <c r="R41" s="25" t="s">
        <v>41</v>
      </c>
      <c r="S41" s="32"/>
      <c r="T41" s="20"/>
      <c r="U41" s="29" t="s">
        <v>41</v>
      </c>
      <c r="V41" s="29"/>
      <c r="W41" s="29"/>
      <c r="X41" s="32">
        <v>26</v>
      </c>
      <c r="Y41" s="33">
        <f t="shared" si="3"/>
        <v>9</v>
      </c>
    </row>
    <row r="42" spans="1:25" x14ac:dyDescent="0.25">
      <c r="C42" s="17"/>
      <c r="F42" s="15"/>
      <c r="I42" s="16"/>
      <c r="N42" s="7"/>
    </row>
    <row r="43" spans="1:25" x14ac:dyDescent="0.25">
      <c r="C43" s="8"/>
    </row>
    <row r="44" spans="1:25" x14ac:dyDescent="0.25">
      <c r="C44" s="8"/>
      <c r="D44" s="16">
        <f t="shared" ref="D44:N44" si="4">SUM(D2:D43)</f>
        <v>2280</v>
      </c>
      <c r="E44" s="16">
        <f t="shared" si="4"/>
        <v>2280</v>
      </c>
      <c r="F44" s="16">
        <f t="shared" si="4"/>
        <v>2280</v>
      </c>
      <c r="G44" s="16">
        <f t="shared" si="4"/>
        <v>2280</v>
      </c>
      <c r="H44" s="16">
        <f t="shared" si="4"/>
        <v>2280</v>
      </c>
      <c r="I44" s="16">
        <f t="shared" si="4"/>
        <v>2280</v>
      </c>
      <c r="J44" s="16">
        <f t="shared" si="4"/>
        <v>2280</v>
      </c>
      <c r="K44" s="16">
        <f t="shared" si="4"/>
        <v>2280</v>
      </c>
      <c r="L44" s="16">
        <f t="shared" si="4"/>
        <v>2280</v>
      </c>
      <c r="M44" s="16"/>
      <c r="N44" s="16">
        <f t="shared" si="4"/>
        <v>20520</v>
      </c>
    </row>
    <row r="45" spans="1:25" x14ac:dyDescent="0.25">
      <c r="N45" s="8">
        <f>D44*8</f>
        <v>18240</v>
      </c>
      <c r="O45" s="8" t="s">
        <v>41</v>
      </c>
    </row>
    <row r="46" spans="1:25" x14ac:dyDescent="0.25">
      <c r="A46" s="8">
        <v>0</v>
      </c>
      <c r="N46" s="8">
        <f>D44*9</f>
        <v>20520</v>
      </c>
    </row>
    <row r="48" spans="1:25" x14ac:dyDescent="0.25">
      <c r="N48" s="8" t="s">
        <v>53</v>
      </c>
    </row>
    <row r="49" spans="1:1" x14ac:dyDescent="0.25">
      <c r="A49" s="8">
        <v>6</v>
      </c>
    </row>
    <row r="50" spans="1:1" x14ac:dyDescent="0.25">
      <c r="A50" s="8">
        <v>42</v>
      </c>
    </row>
  </sheetData>
  <autoFilter ref="A1:N41" xr:uid="{00000000-0001-0000-0000-000000000000}">
    <sortState xmlns:xlrd2="http://schemas.microsoft.com/office/spreadsheetml/2017/richdata2" ref="A2:N41">
      <sortCondition descending="1" ref="N7:N41"/>
    </sortState>
  </autoFilter>
  <sortState xmlns:xlrd2="http://schemas.microsoft.com/office/spreadsheetml/2017/richdata2" ref="C2:N41">
    <sortCondition descending="1" ref="N2:N41"/>
  </sortState>
  <printOptions horizontalCentered="1" verticalCentered="1" gridLines="1"/>
  <pageMargins left="0.70866141732283472" right="0.31496062992125984" top="3.937007874015748E-2" bottom="0.11811023622047245" header="0.23622047244094491" footer="0.11811023622047245"/>
  <pageSetup paperSize="9" orientation="portrait" horizontalDpi="0" verticalDpi="0" r:id="rId1"/>
  <headerFooter>
    <oddFooter>&amp;L&amp;Z&amp;F&amp;R]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47DD-4F8C-4FD1-824F-8E6235C83362}">
  <dimension ref="A1"/>
  <sheetViews>
    <sheetView workbookViewId="0">
      <selection activeCell="B3" sqref="B3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Mandagsklubben - stamoplysninge</vt:lpstr>
      <vt:lpstr>Ark1</vt:lpstr>
      <vt:lpstr>'Mandagsklubben - stamoplysninge'!Udskriftsområde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Madsen</dc:creator>
  <cp:lastModifiedBy>Willy Madsen</cp:lastModifiedBy>
  <cp:lastPrinted>2025-11-18T16:52:49Z</cp:lastPrinted>
  <dcterms:created xsi:type="dcterms:W3CDTF">2022-12-06T18:22:30Z</dcterms:created>
  <dcterms:modified xsi:type="dcterms:W3CDTF">2025-11-21T12:30:29Z</dcterms:modified>
</cp:coreProperties>
</file>